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<sst xmlns="http://schemas.openxmlformats.org/spreadsheetml/2006/main" count="26" uniqueCount="17">
  <si>
    <t>Lækkun á bílverði við öldrun</t>
  </si>
  <si>
    <t>Breyta fyrsta ártali og lækkunar prósentu eftir þörfum</t>
  </si>
  <si>
    <t>lækkun %</t>
  </si>
  <si>
    <t>Raf 4</t>
  </si>
  <si>
    <t>Santa Fe premium</t>
  </si>
  <si>
    <t>Santa Fe style</t>
  </si>
  <si>
    <t>Sorento luxury</t>
  </si>
  <si>
    <t>Sorento premium</t>
  </si>
  <si>
    <t>Grand Vitara luxury</t>
  </si>
  <si>
    <t>Grand Vitara limited</t>
  </si>
  <si>
    <t>Santa Fe style 7 m</t>
  </si>
  <si>
    <t>Subaru XV 2.0i</t>
  </si>
  <si>
    <t>Forester 2.0 Premium</t>
  </si>
  <si>
    <t>Outback 2.0D LUX</t>
  </si>
  <si>
    <t>Outback 2.5i LU</t>
  </si>
  <si>
    <t>Sorento clasik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</si>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</sst>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r_."/>
    <numFmt numFmtId="168" formatCode="d\-mmm\-yyyy"/>
    <numFmt numFmtId="169" formatCode="#,##0\ &quot;kr.&quot;"/>
    <numFmt numFmtId="170" formatCode="mmm/yyyy"/>
    <numFmt numFmtId="171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10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0"/>
    </font>
    <font>
      <b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name val="Arial"/>
      <family val="0"/>
    </font>
    <font>
      <u val="single"/>
      <sz val="11"/>
      <color indexed="12"/>
      <name val="Arial"/>
      <family val="0"/>
    </font>
    <font>
      <b/>
      <u val="single"/>
      <sz val="11"/>
      <color indexed="10"/>
      <name val="Times New Roman"/>
      <family val="1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28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rgb="FFFF0000"/>
      </top>
      <bottom style="double">
        <color indexed="1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rgb="FFFF0000"/>
      </top>
      <bottom style="double">
        <color indexed="10"/>
      </bottom>
    </border>
    <border>
      <left style="double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4" borderId="13" xfId="0" applyNumberFormat="1" applyFill="1" applyBorder="1" applyAlignment="1">
      <alignment horizontal="center"/>
    </xf>
    <xf numFmtId="1" fontId="6" fillId="34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/>
    </xf>
    <xf numFmtId="37" fontId="4" fillId="3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8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" fontId="6" fillId="33" borderId="18" xfId="0" applyNumberFormat="1" applyFont="1" applyFill="1" applyBorder="1" applyAlignment="1" applyProtection="1">
      <alignment horizontal="center"/>
      <protection locked="0"/>
    </xf>
    <xf numFmtId="37" fontId="7" fillId="33" borderId="18" xfId="0" applyNumberFormat="1" applyFont="1" applyFill="1" applyBorder="1" applyAlignment="1">
      <alignment horizontal="right"/>
    </xf>
    <xf numFmtId="37" fontId="0" fillId="33" borderId="18" xfId="0" applyNumberFormat="1" applyFill="1" applyBorder="1" applyAlignment="1">
      <alignment horizontal="right"/>
    </xf>
    <xf numFmtId="37" fontId="4" fillId="33" borderId="18" xfId="0" applyNumberFormat="1" applyFont="1" applyFill="1" applyBorder="1" applyAlignment="1">
      <alignment horizontal="right"/>
    </xf>
    <xf numFmtId="0" fontId="9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8" fillId="33" borderId="17" xfId="0" applyFont="1" applyFill="1" applyBorder="1" applyAlignment="1">
      <alignment vertical="center" wrapText="1"/>
    </xf>
    <xf numFmtId="0" fontId="0" fillId="33" borderId="21" xfId="0" applyFill="1" applyBorder="1" applyAlignment="1">
      <alignment/>
    </xf>
    <xf numFmtId="0" fontId="0" fillId="33" borderId="17" xfId="0" applyFill="1" applyBorder="1" applyAlignment="1">
      <alignment horizontal="right"/>
    </xf>
    <xf numFmtId="37" fontId="7" fillId="34" borderId="0" xfId="0" applyNumberFormat="1" applyFont="1" applyFill="1" applyAlignment="1">
      <alignment horizontal="right"/>
    </xf>
    <xf numFmtId="37" fontId="4" fillId="34" borderId="0" xfId="0" applyNumberFormat="1" applyFont="1" applyFill="1" applyAlignment="1">
      <alignment horizontal="right"/>
    </xf>
    <xf numFmtId="37" fontId="8" fillId="33" borderId="22" xfId="0" applyNumberFormat="1" applyFont="1" applyFill="1" applyBorder="1" applyAlignment="1">
      <alignment horizontal="right"/>
    </xf>
    <xf numFmtId="37" fontId="0" fillId="34" borderId="21" xfId="0" applyNumberFormat="1" applyFont="1" applyFill="1" applyBorder="1" applyAlignment="1">
      <alignment horizontal="right"/>
    </xf>
    <xf numFmtId="37" fontId="0" fillId="34" borderId="23" xfId="0" applyNumberFormat="1" applyFont="1" applyFill="1" applyBorder="1" applyAlignment="1">
      <alignment horizontal="right"/>
    </xf>
    <xf numFmtId="37" fontId="7" fillId="34" borderId="13" xfId="0" applyNumberFormat="1" applyFont="1" applyFill="1" applyBorder="1" applyAlignment="1">
      <alignment horizontal="right"/>
    </xf>
    <xf numFmtId="37" fontId="4" fillId="34" borderId="14" xfId="0" applyNumberFormat="1" applyFont="1" applyFill="1" applyBorder="1" applyAlignment="1">
      <alignment horizontal="right"/>
    </xf>
    <xf numFmtId="37" fontId="4" fillId="34" borderId="15" xfId="0" applyNumberFormat="1" applyFont="1" applyFill="1" applyBorder="1" applyAlignment="1">
      <alignment horizontal="right"/>
    </xf>
    <xf numFmtId="37" fontId="8" fillId="34" borderId="17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8" fillId="33" borderId="22" xfId="0" applyFont="1" applyFill="1" applyBorder="1" applyAlignment="1">
      <alignment/>
    </xf>
    <xf numFmtId="37" fontId="4" fillId="33" borderId="24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/>
    </xf>
    <xf numFmtId="37" fontId="18" fillId="35" borderId="21" xfId="0" applyNumberFormat="1" applyFont="1" applyFill="1" applyBorder="1" applyAlignment="1">
      <alignment horizontal="right"/>
    </xf>
    <xf numFmtId="37" fontId="4" fillId="36" borderId="24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37" fontId="0" fillId="35" borderId="21" xfId="0" applyNumberFormat="1" applyFont="1" applyFill="1" applyBorder="1" applyAlignment="1">
      <alignment horizontal="right"/>
    </xf>
    <xf numFmtId="37" fontId="8" fillId="36" borderId="25" xfId="0" applyNumberFormat="1" applyFont="1" applyFill="1" applyBorder="1" applyAlignment="1">
      <alignment horizontal="right"/>
    </xf>
    <xf numFmtId="37" fontId="8" fillId="36" borderId="26" xfId="0" applyNumberFormat="1" applyFont="1" applyFill="1" applyBorder="1" applyAlignment="1">
      <alignment horizontal="right"/>
    </xf>
    <xf numFmtId="37" fontId="0" fillId="34" borderId="27" xfId="0" applyNumberFormat="1" applyFont="1" applyFill="1" applyBorder="1" applyAlignment="1">
      <alignment horizontal="right"/>
    </xf>
    <xf numFmtId="37" fontId="17" fillId="34" borderId="27" xfId="0" applyNumberFormat="1" applyFont="1" applyFill="1" applyBorder="1" applyAlignment="1">
      <alignment horizontal="right"/>
    </xf>
    <xf numFmtId="37" fontId="0" fillId="34" borderId="28" xfId="0" applyNumberFormat="1" applyFont="1" applyFill="1" applyBorder="1" applyAlignment="1">
      <alignment horizontal="right"/>
    </xf>
    <xf numFmtId="37" fontId="8" fillId="36" borderId="22" xfId="0" applyNumberFormat="1" applyFont="1" applyFill="1" applyBorder="1" applyAlignment="1">
      <alignment horizontal="right"/>
    </xf>
    <xf numFmtId="37" fontId="17" fillId="35" borderId="21" xfId="0" applyNumberFormat="1" applyFont="1" applyFill="1" applyBorder="1" applyAlignment="1">
      <alignment horizontal="right"/>
    </xf>
    <xf numFmtId="37" fontId="8" fillId="35" borderId="22" xfId="0" applyNumberFormat="1" applyFont="1" applyFill="1" applyBorder="1" applyAlignment="1">
      <alignment horizontal="right"/>
    </xf>
    <xf numFmtId="37" fontId="8" fillId="35" borderId="21" xfId="0" applyNumberFormat="1" applyFont="1" applyFill="1" applyBorder="1" applyAlignment="1">
      <alignment horizontal="right"/>
    </xf>
    <xf numFmtId="37" fontId="7" fillId="34" borderId="23" xfId="0" applyNumberFormat="1" applyFont="1" applyFill="1" applyBorder="1" applyAlignment="1">
      <alignment horizontal="right"/>
    </xf>
    <xf numFmtId="37" fontId="4" fillId="34" borderId="21" xfId="0" applyNumberFormat="1" applyFont="1" applyFill="1" applyBorder="1" applyAlignment="1">
      <alignment horizontal="right"/>
    </xf>
    <xf numFmtId="37" fontId="4" fillId="34" borderId="23" xfId="0" applyNumberFormat="1" applyFont="1" applyFill="1" applyBorder="1" applyAlignment="1">
      <alignment horizontal="right"/>
    </xf>
    <xf numFmtId="37" fontId="4" fillId="36" borderId="22" xfId="0" applyNumberFormat="1" applyFont="1" applyFill="1" applyBorder="1" applyAlignment="1">
      <alignment horizontal="right"/>
    </xf>
    <xf numFmtId="37" fontId="0" fillId="36" borderId="22" xfId="0" applyNumberFormat="1" applyFont="1" applyFill="1" applyBorder="1" applyAlignment="1">
      <alignment horizontal="right"/>
    </xf>
    <xf numFmtId="37" fontId="4" fillId="34" borderId="29" xfId="0" applyNumberFormat="1" applyFont="1" applyFill="1" applyBorder="1" applyAlignment="1">
      <alignment horizontal="right"/>
    </xf>
    <xf numFmtId="37" fontId="7" fillId="34" borderId="30" xfId="0" applyNumberFormat="1" applyFont="1" applyFill="1" applyBorder="1" applyAlignment="1">
      <alignment horizontal="right"/>
    </xf>
    <xf numFmtId="37" fontId="0" fillId="34" borderId="29" xfId="0" applyNumberFormat="1" applyFont="1" applyFill="1" applyBorder="1" applyAlignment="1">
      <alignment horizontal="right"/>
    </xf>
    <xf numFmtId="37" fontId="0" fillId="34" borderId="30" xfId="0" applyNumberFormat="1" applyFont="1" applyFill="1" applyBorder="1" applyAlignment="1">
      <alignment horizontal="right"/>
    </xf>
    <xf numFmtId="0" fontId="10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13" fillId="37" borderId="11" xfId="0" applyFont="1" applyFill="1" applyBorder="1" applyAlignment="1">
      <alignment/>
    </xf>
    <xf numFmtId="0" fontId="14" fillId="37" borderId="11" xfId="53" applyFont="1" applyFill="1" applyBorder="1" applyAlignment="1">
      <alignment horizontal="left"/>
    </xf>
    <xf numFmtId="0" fontId="11" fillId="37" borderId="11" xfId="0" applyFont="1" applyFill="1" applyBorder="1" applyAlignment="1">
      <alignment/>
    </xf>
    <xf numFmtId="0" fontId="10" fillId="37" borderId="13" xfId="0" applyFont="1" applyFill="1" applyBorder="1" applyAlignment="1">
      <alignment/>
    </xf>
    <xf numFmtId="0" fontId="15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14" fillId="37" borderId="0" xfId="53" applyFont="1" applyFill="1" applyBorder="1" applyAlignment="1">
      <alignment horizontal="left"/>
    </xf>
    <xf numFmtId="0" fontId="12" fillId="37" borderId="13" xfId="0" applyFont="1" applyFill="1" applyBorder="1" applyAlignment="1" applyProtection="1">
      <alignment horizontal="center"/>
      <protection locked="0"/>
    </xf>
    <xf numFmtId="0" fontId="11" fillId="37" borderId="0" xfId="0" applyFont="1" applyFill="1" applyAlignment="1">
      <alignment horizontal="center"/>
    </xf>
    <xf numFmtId="0" fontId="10" fillId="37" borderId="13" xfId="0" applyFont="1" applyFill="1" applyBorder="1" applyAlignment="1">
      <alignment horizontal="center"/>
    </xf>
    <xf numFmtId="0" fontId="10" fillId="37" borderId="0" xfId="0" applyFont="1" applyFill="1" applyAlignment="1">
      <alignment horizontal="center"/>
    </xf>
    <xf numFmtId="9" fontId="16" fillId="37" borderId="13" xfId="0" applyNumberFormat="1" applyFont="1" applyFill="1" applyBorder="1" applyAlignment="1">
      <alignment horizontal="center"/>
    </xf>
    <xf numFmtId="1" fontId="12" fillId="37" borderId="0" xfId="0" applyNumberFormat="1" applyFont="1" applyFill="1" applyAlignment="1" applyProtection="1">
      <alignment horizontal="center"/>
      <protection locked="0"/>
    </xf>
    <xf numFmtId="37" fontId="53" fillId="36" borderId="3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sholf.is/jonasg/ymislegt/bilakaup/virk/bill02virk.html" TargetMode="External" /><Relationship Id="rId2" Type="http://schemas.openxmlformats.org/officeDocument/2006/relationships/hyperlink" Target="http://isholf.is/jonasg/ymislegt/bilakaup/virk/bill02virk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1.7109375" style="0" customWidth="1"/>
    <col min="2" max="2" width="18.00390625" style="0" customWidth="1"/>
    <col min="3" max="3" width="15.421875" style="0" customWidth="1"/>
    <col min="4" max="9" width="13.421875" style="0" customWidth="1"/>
    <col min="10" max="10" width="14.57421875" style="0" customWidth="1"/>
    <col min="11" max="11" width="1.7109375" style="0" customWidth="1"/>
    <col min="12" max="12" width="13.140625" style="0" customWidth="1"/>
  </cols>
  <sheetData>
    <row r="1" spans="1:11" ht="9" customHeight="1" thickBot="1" thickTop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 thickTop="1">
      <c r="A2" s="4"/>
      <c r="B2" s="23"/>
      <c r="C2" s="63"/>
      <c r="D2" s="64"/>
      <c r="E2" s="65"/>
      <c r="F2" s="65"/>
      <c r="G2" s="66" t="s">
        <v>0</v>
      </c>
      <c r="H2" s="66"/>
      <c r="I2" s="67"/>
      <c r="J2" s="65"/>
      <c r="K2" s="15"/>
    </row>
    <row r="3" spans="1:11" ht="14.25">
      <c r="A3" s="4"/>
      <c r="B3" s="15"/>
      <c r="C3" s="68"/>
      <c r="D3" s="69"/>
      <c r="E3" s="70"/>
      <c r="F3" s="71" t="s">
        <v>1</v>
      </c>
      <c r="G3" s="71"/>
      <c r="H3" s="71"/>
      <c r="I3" s="71"/>
      <c r="J3" s="70"/>
      <c r="K3" s="15"/>
    </row>
    <row r="4" spans="1:11" ht="15">
      <c r="A4" s="4"/>
      <c r="B4" s="15"/>
      <c r="C4" s="72">
        <v>2014</v>
      </c>
      <c r="D4" s="73">
        <f aca="true" t="shared" si="0" ref="D4:J4">SUM(C4-1)</f>
        <v>2013</v>
      </c>
      <c r="E4" s="73">
        <f t="shared" si="0"/>
        <v>2012</v>
      </c>
      <c r="F4" s="73">
        <f t="shared" si="0"/>
        <v>2011</v>
      </c>
      <c r="G4" s="73">
        <f t="shared" si="0"/>
        <v>2010</v>
      </c>
      <c r="H4" s="73">
        <f t="shared" si="0"/>
        <v>2009</v>
      </c>
      <c r="I4" s="73">
        <f t="shared" si="0"/>
        <v>2008</v>
      </c>
      <c r="J4" s="73">
        <f t="shared" si="0"/>
        <v>2007</v>
      </c>
      <c r="K4" s="16"/>
    </row>
    <row r="5" spans="1:11" ht="14.25">
      <c r="A5" s="4"/>
      <c r="B5" s="15"/>
      <c r="C5" s="74"/>
      <c r="D5" s="75" t="s">
        <v>2</v>
      </c>
      <c r="E5" s="75" t="s">
        <v>2</v>
      </c>
      <c r="F5" s="75" t="s">
        <v>2</v>
      </c>
      <c r="G5" s="75" t="s">
        <v>2</v>
      </c>
      <c r="H5" s="75" t="s">
        <v>2</v>
      </c>
      <c r="I5" s="75" t="s">
        <v>2</v>
      </c>
      <c r="J5" s="75" t="s">
        <v>2</v>
      </c>
      <c r="K5" s="17"/>
    </row>
    <row r="6" spans="1:11" ht="15">
      <c r="A6" s="4"/>
      <c r="B6" s="15"/>
      <c r="C6" s="76">
        <v>1</v>
      </c>
      <c r="D6" s="77">
        <v>15</v>
      </c>
      <c r="E6" s="77">
        <v>10</v>
      </c>
      <c r="F6" s="77">
        <v>10</v>
      </c>
      <c r="G6" s="77">
        <v>10</v>
      </c>
      <c r="H6" s="77">
        <v>10</v>
      </c>
      <c r="I6" s="77">
        <v>10</v>
      </c>
      <c r="J6" s="77">
        <v>10</v>
      </c>
      <c r="K6" s="18"/>
    </row>
    <row r="7" spans="1:11" ht="13.5" thickBot="1">
      <c r="A7" s="4"/>
      <c r="B7" s="15"/>
      <c r="C7" s="5"/>
      <c r="D7" s="6"/>
      <c r="E7" s="6"/>
      <c r="F7" s="6"/>
      <c r="G7" s="6"/>
      <c r="H7" s="6"/>
      <c r="I7" s="6"/>
      <c r="J7" s="6"/>
      <c r="K7" s="18"/>
    </row>
    <row r="8" spans="1:12" ht="14.25" thickBot="1" thickTop="1">
      <c r="A8" s="4"/>
      <c r="B8" s="14" t="s">
        <v>16</v>
      </c>
      <c r="C8" s="59">
        <v>12000000</v>
      </c>
      <c r="D8" s="60">
        <f aca="true" t="shared" si="1" ref="D8:J8">C8/100*(100-D6)</f>
        <v>10200000</v>
      </c>
      <c r="E8" s="60">
        <f t="shared" si="1"/>
        <v>9180000</v>
      </c>
      <c r="F8" s="60">
        <f t="shared" si="1"/>
        <v>8262000</v>
      </c>
      <c r="G8" s="60">
        <f t="shared" si="1"/>
        <v>7435800</v>
      </c>
      <c r="H8" s="60">
        <f t="shared" si="1"/>
        <v>6692220</v>
      </c>
      <c r="I8" s="60">
        <f t="shared" si="1"/>
        <v>6022998</v>
      </c>
      <c r="J8" s="60">
        <f t="shared" si="1"/>
        <v>5420698.2</v>
      </c>
      <c r="K8" s="19"/>
      <c r="L8" s="7"/>
    </row>
    <row r="9" spans="1:12" ht="14.25" thickBot="1" thickTop="1">
      <c r="A9" s="4"/>
      <c r="B9" s="14" t="s">
        <v>16</v>
      </c>
      <c r="C9" s="61">
        <v>11000000</v>
      </c>
      <c r="D9" s="62">
        <f aca="true" t="shared" si="2" ref="D9:J9">C9/100*(100-D6)</f>
        <v>9350000</v>
      </c>
      <c r="E9" s="62">
        <f t="shared" si="2"/>
        <v>8415000</v>
      </c>
      <c r="F9" s="62">
        <f t="shared" si="2"/>
        <v>7573500</v>
      </c>
      <c r="G9" s="62">
        <f t="shared" si="2"/>
        <v>6816150</v>
      </c>
      <c r="H9" s="62">
        <f t="shared" si="2"/>
        <v>6134535</v>
      </c>
      <c r="I9" s="62">
        <f t="shared" si="2"/>
        <v>5521081.5</v>
      </c>
      <c r="J9" s="62">
        <f t="shared" si="2"/>
        <v>4968973.350000001</v>
      </c>
      <c r="K9" s="20"/>
      <c r="L9" s="7"/>
    </row>
    <row r="10" spans="1:12" ht="14.25" thickBot="1" thickTop="1">
      <c r="A10" s="4"/>
      <c r="B10" s="14" t="s">
        <v>16</v>
      </c>
      <c r="C10" s="61">
        <v>10000000</v>
      </c>
      <c r="D10" s="62">
        <f aca="true" t="shared" si="3" ref="D10:J10">C10/100*(100-D6)</f>
        <v>8500000</v>
      </c>
      <c r="E10" s="62">
        <f t="shared" si="3"/>
        <v>7650000</v>
      </c>
      <c r="F10" s="62">
        <f t="shared" si="3"/>
        <v>6885000</v>
      </c>
      <c r="G10" s="62">
        <f t="shared" si="3"/>
        <v>6196500</v>
      </c>
      <c r="H10" s="62">
        <f t="shared" si="3"/>
        <v>5576850</v>
      </c>
      <c r="I10" s="62">
        <f t="shared" si="3"/>
        <v>5019165</v>
      </c>
      <c r="J10" s="62">
        <f t="shared" si="3"/>
        <v>4517248.5</v>
      </c>
      <c r="K10" s="20"/>
      <c r="L10" s="7"/>
    </row>
    <row r="11" spans="1:12" ht="13.5" thickTop="1">
      <c r="A11" s="4"/>
      <c r="B11" s="43" t="s">
        <v>16</v>
      </c>
      <c r="C11" s="61">
        <v>9000000</v>
      </c>
      <c r="D11" s="62">
        <f aca="true" t="shared" si="4" ref="D11:J11">C11/100*(100-D6)</f>
        <v>7650000</v>
      </c>
      <c r="E11" s="62">
        <f t="shared" si="4"/>
        <v>6885000</v>
      </c>
      <c r="F11" s="62">
        <f t="shared" si="4"/>
        <v>6196500</v>
      </c>
      <c r="G11" s="62">
        <f t="shared" si="4"/>
        <v>5576850</v>
      </c>
      <c r="H11" s="62">
        <f t="shared" si="4"/>
        <v>5019165</v>
      </c>
      <c r="I11" s="62">
        <f t="shared" si="4"/>
        <v>4517248.5</v>
      </c>
      <c r="J11" s="62">
        <f t="shared" si="4"/>
        <v>4065523.65</v>
      </c>
      <c r="K11" s="20"/>
      <c r="L11" s="7"/>
    </row>
    <row r="12" spans="1:12" ht="12.75">
      <c r="A12" s="4"/>
      <c r="B12" s="15"/>
      <c r="C12" s="61">
        <v>8000000</v>
      </c>
      <c r="D12" s="62">
        <f aca="true" t="shared" si="5" ref="D12:J12">C12/100*(100-D6)</f>
        <v>6800000</v>
      </c>
      <c r="E12" s="62">
        <f t="shared" si="5"/>
        <v>6120000</v>
      </c>
      <c r="F12" s="62">
        <f t="shared" si="5"/>
        <v>5508000</v>
      </c>
      <c r="G12" s="62">
        <f t="shared" si="5"/>
        <v>4957200</v>
      </c>
      <c r="H12" s="62">
        <f t="shared" si="5"/>
        <v>4461480</v>
      </c>
      <c r="I12" s="62">
        <f t="shared" si="5"/>
        <v>4015332.0000000005</v>
      </c>
      <c r="J12" s="62">
        <f t="shared" si="5"/>
        <v>3613798.8000000007</v>
      </c>
      <c r="K12" s="20"/>
      <c r="L12" s="7"/>
    </row>
    <row r="13" spans="1:12" ht="13.5" thickBot="1">
      <c r="A13" s="4"/>
      <c r="B13" s="15"/>
      <c r="C13" s="8">
        <v>7000000</v>
      </c>
      <c r="D13" s="29">
        <f aca="true" t="shared" si="6" ref="D13:J13">C13/100*(100-D6)</f>
        <v>5950000</v>
      </c>
      <c r="E13" s="29">
        <f t="shared" si="6"/>
        <v>5355000</v>
      </c>
      <c r="F13" s="29">
        <f t="shared" si="6"/>
        <v>4819500</v>
      </c>
      <c r="G13" s="29">
        <f t="shared" si="6"/>
        <v>4337550</v>
      </c>
      <c r="H13" s="29">
        <f t="shared" si="6"/>
        <v>3903795</v>
      </c>
      <c r="I13" s="29">
        <f t="shared" si="6"/>
        <v>3513415.4999999995</v>
      </c>
      <c r="J13" s="29">
        <f t="shared" si="6"/>
        <v>3162073.9499999997</v>
      </c>
      <c r="K13" s="21"/>
      <c r="L13" s="7"/>
    </row>
    <row r="14" spans="1:12" ht="17.25" thickBot="1" thickTop="1">
      <c r="A14" s="4"/>
      <c r="B14" s="38" t="s">
        <v>10</v>
      </c>
      <c r="C14" s="45">
        <v>8190000</v>
      </c>
      <c r="D14" s="39">
        <f aca="true" t="shared" si="7" ref="D14:J14">C14/100*(100-D6)</f>
        <v>6961500</v>
      </c>
      <c r="E14" s="39">
        <f t="shared" si="7"/>
        <v>6265350</v>
      </c>
      <c r="F14" s="39">
        <f t="shared" si="7"/>
        <v>5638815</v>
      </c>
      <c r="G14" s="42">
        <f t="shared" si="7"/>
        <v>5074933.5</v>
      </c>
      <c r="H14" s="42">
        <f t="shared" si="7"/>
        <v>4567440.15</v>
      </c>
      <c r="I14" s="42">
        <f t="shared" si="7"/>
        <v>4110696.1350000007</v>
      </c>
      <c r="J14" s="78">
        <f t="shared" si="7"/>
        <v>3699626.5215000003</v>
      </c>
      <c r="K14" s="20"/>
      <c r="L14" s="7"/>
    </row>
    <row r="15" spans="1:12" ht="14.25" thickBot="1" thickTop="1">
      <c r="A15" s="4"/>
      <c r="B15" s="14" t="s">
        <v>4</v>
      </c>
      <c r="C15" s="46">
        <v>8590000</v>
      </c>
      <c r="D15" s="47">
        <f aca="true" t="shared" si="8" ref="D15:J15">C15/100*(100-D6)</f>
        <v>7301500</v>
      </c>
      <c r="E15" s="47">
        <f t="shared" si="8"/>
        <v>6571350</v>
      </c>
      <c r="F15" s="47">
        <f t="shared" si="8"/>
        <v>5914215</v>
      </c>
      <c r="G15" s="47">
        <f t="shared" si="8"/>
        <v>5322793.5</v>
      </c>
      <c r="H15" s="47">
        <f t="shared" si="8"/>
        <v>4790514.149999999</v>
      </c>
      <c r="I15" s="48">
        <f t="shared" si="8"/>
        <v>4311462.734999999</v>
      </c>
      <c r="J15" s="49">
        <f t="shared" si="8"/>
        <v>3880316.4614999997</v>
      </c>
      <c r="K15" s="20"/>
      <c r="L15" s="7"/>
    </row>
    <row r="16" spans="1:12" ht="14.25" thickBot="1" thickTop="1">
      <c r="A16" s="4"/>
      <c r="B16" s="14" t="s">
        <v>5</v>
      </c>
      <c r="C16" s="50">
        <v>7990000</v>
      </c>
      <c r="D16" s="44">
        <f aca="true" t="shared" si="9" ref="D16:J16">C16/100*(100-D6)</f>
        <v>6791500</v>
      </c>
      <c r="E16" s="44">
        <f t="shared" si="9"/>
        <v>6112350</v>
      </c>
      <c r="F16" s="44">
        <f t="shared" si="9"/>
        <v>5501115</v>
      </c>
      <c r="G16" s="51">
        <f t="shared" si="9"/>
        <v>4951003.5</v>
      </c>
      <c r="H16" s="44">
        <f t="shared" si="9"/>
        <v>4455903.15</v>
      </c>
      <c r="I16" s="51">
        <f t="shared" si="9"/>
        <v>4010312.8350000004</v>
      </c>
      <c r="J16" s="32">
        <f t="shared" si="9"/>
        <v>3609281.5515000005</v>
      </c>
      <c r="K16" s="20"/>
      <c r="L16" s="7"/>
    </row>
    <row r="17" spans="1:11" ht="15.75" customHeight="1" thickBot="1" thickTop="1">
      <c r="A17" s="4"/>
      <c r="B17" s="25" t="s">
        <v>3</v>
      </c>
      <c r="C17" s="52">
        <v>7440000</v>
      </c>
      <c r="D17" s="44">
        <f aca="true" t="shared" si="10" ref="D17:J17">C17/100*(100-D6)</f>
        <v>6324000</v>
      </c>
      <c r="E17" s="44">
        <f t="shared" si="10"/>
        <v>5691600</v>
      </c>
      <c r="F17" s="44">
        <f t="shared" si="10"/>
        <v>5122440</v>
      </c>
      <c r="G17" s="44">
        <f t="shared" si="10"/>
        <v>4610196</v>
      </c>
      <c r="H17" s="53">
        <f t="shared" si="10"/>
        <v>4149176.4</v>
      </c>
      <c r="I17" s="44">
        <f t="shared" si="10"/>
        <v>3734258.76</v>
      </c>
      <c r="J17" s="32">
        <f t="shared" si="10"/>
        <v>3360832.884</v>
      </c>
      <c r="K17" s="20"/>
    </row>
    <row r="18" spans="1:12" ht="14.25" thickBot="1" thickTop="1">
      <c r="A18" s="4"/>
      <c r="B18" s="25" t="s">
        <v>13</v>
      </c>
      <c r="C18" s="30">
        <v>6890000</v>
      </c>
      <c r="D18" s="41">
        <f aca="true" t="shared" si="11" ref="D18:J18">C18/100*(100-D6)</f>
        <v>5856500</v>
      </c>
      <c r="E18" s="41">
        <f t="shared" si="11"/>
        <v>5270850</v>
      </c>
      <c r="F18" s="41">
        <f t="shared" si="11"/>
        <v>4743765</v>
      </c>
      <c r="G18" s="41">
        <f t="shared" si="11"/>
        <v>4269388.5</v>
      </c>
      <c r="H18" s="41">
        <f t="shared" si="11"/>
        <v>3842449.6500000004</v>
      </c>
      <c r="I18" s="41">
        <f t="shared" si="11"/>
        <v>3458204.685</v>
      </c>
      <c r="J18" s="54">
        <f t="shared" si="11"/>
        <v>3112384.2165</v>
      </c>
      <c r="K18" s="19"/>
      <c r="L18" s="9"/>
    </row>
    <row r="19" spans="1:11" ht="14.25" thickBot="1" thickTop="1">
      <c r="A19" s="4"/>
      <c r="B19" s="14" t="s">
        <v>14</v>
      </c>
      <c r="C19" s="30">
        <v>6290000</v>
      </c>
      <c r="D19" s="44">
        <f aca="true" t="shared" si="12" ref="D19:J19">C19/100*(100-D6)</f>
        <v>5346500</v>
      </c>
      <c r="E19" s="44">
        <f t="shared" si="12"/>
        <v>4811850</v>
      </c>
      <c r="F19" s="44">
        <f t="shared" si="12"/>
        <v>4330665</v>
      </c>
      <c r="G19" s="44">
        <f t="shared" si="12"/>
        <v>3897598.5</v>
      </c>
      <c r="H19" s="44">
        <f t="shared" si="12"/>
        <v>3507838.65</v>
      </c>
      <c r="I19" s="53">
        <f t="shared" si="12"/>
        <v>3157054.785</v>
      </c>
      <c r="J19" s="32">
        <f t="shared" si="12"/>
        <v>2841349.3065000004</v>
      </c>
      <c r="K19" s="20"/>
    </row>
    <row r="20" spans="1:11" ht="14.25" thickBot="1" thickTop="1">
      <c r="A20" s="4"/>
      <c r="B20" s="40" t="s">
        <v>12</v>
      </c>
      <c r="C20" s="50">
        <v>5690000</v>
      </c>
      <c r="D20" s="31">
        <f aca="true" t="shared" si="13" ref="D20:J20">C20/100*(100-D6)</f>
        <v>4836500</v>
      </c>
      <c r="E20" s="31">
        <f t="shared" si="13"/>
        <v>4352850</v>
      </c>
      <c r="F20" s="31">
        <f t="shared" si="13"/>
        <v>3917565</v>
      </c>
      <c r="G20" s="31">
        <f t="shared" si="13"/>
        <v>3525808.5</v>
      </c>
      <c r="H20" s="31">
        <f t="shared" si="13"/>
        <v>3173227.65</v>
      </c>
      <c r="I20" s="31">
        <f t="shared" si="13"/>
        <v>2855904.885</v>
      </c>
      <c r="J20" s="32">
        <f t="shared" si="13"/>
        <v>2570314.3965</v>
      </c>
      <c r="K20" s="22"/>
    </row>
    <row r="21" spans="1:12" ht="14.25" thickBot="1" thickTop="1">
      <c r="A21" s="4"/>
      <c r="B21" s="14" t="s">
        <v>11</v>
      </c>
      <c r="C21" s="50">
        <v>5290000</v>
      </c>
      <c r="D21" s="31">
        <f aca="true" t="shared" si="14" ref="D21:J21">C21/100*(100-D6)</f>
        <v>4496500</v>
      </c>
      <c r="E21" s="31">
        <f t="shared" si="14"/>
        <v>4046850</v>
      </c>
      <c r="F21" s="31">
        <f t="shared" si="14"/>
        <v>3642165</v>
      </c>
      <c r="G21" s="31">
        <f t="shared" si="14"/>
        <v>3277948.5</v>
      </c>
      <c r="H21" s="31">
        <f t="shared" si="14"/>
        <v>2950153.65</v>
      </c>
      <c r="I21" s="31">
        <f t="shared" si="14"/>
        <v>2655138.2849999997</v>
      </c>
      <c r="J21" s="32">
        <f t="shared" si="14"/>
        <v>2389624.4565</v>
      </c>
      <c r="K21" s="22"/>
      <c r="L21" s="7"/>
    </row>
    <row r="22" spans="1:12" ht="14.25" thickBot="1" thickTop="1">
      <c r="A22" s="4"/>
      <c r="B22" s="14" t="s">
        <v>7</v>
      </c>
      <c r="C22" s="50">
        <v>8850000</v>
      </c>
      <c r="D22" s="31">
        <f aca="true" t="shared" si="15" ref="D22:J22">C22/100*(100-D6)</f>
        <v>7522500</v>
      </c>
      <c r="E22" s="31">
        <f t="shared" si="15"/>
        <v>6770250</v>
      </c>
      <c r="F22" s="31">
        <f t="shared" si="15"/>
        <v>6093225</v>
      </c>
      <c r="G22" s="31">
        <f t="shared" si="15"/>
        <v>5483902.5</v>
      </c>
      <c r="H22" s="31">
        <f t="shared" si="15"/>
        <v>4935512.25</v>
      </c>
      <c r="I22" s="31">
        <f t="shared" si="15"/>
        <v>4441961.024999999</v>
      </c>
      <c r="J22" s="32">
        <f t="shared" si="15"/>
        <v>3997764.9225</v>
      </c>
      <c r="K22" s="20"/>
      <c r="L22" s="7"/>
    </row>
    <row r="23" spans="1:12" ht="14.25" thickBot="1" thickTop="1">
      <c r="A23" s="4"/>
      <c r="B23" s="14" t="s">
        <v>6</v>
      </c>
      <c r="C23" s="50">
        <v>7890000</v>
      </c>
      <c r="D23" s="55">
        <f aca="true" t="shared" si="16" ref="D23:J23">C23/100*(100-D6)</f>
        <v>6706500</v>
      </c>
      <c r="E23" s="55">
        <f t="shared" si="16"/>
        <v>6035850</v>
      </c>
      <c r="F23" s="55">
        <f t="shared" si="16"/>
        <v>5432265</v>
      </c>
      <c r="G23" s="55">
        <f t="shared" si="16"/>
        <v>4889038.5</v>
      </c>
      <c r="H23" s="55">
        <f t="shared" si="16"/>
        <v>4400134.65</v>
      </c>
      <c r="I23" s="55">
        <f t="shared" si="16"/>
        <v>3960121.1850000005</v>
      </c>
      <c r="J23" s="56">
        <f t="shared" si="16"/>
        <v>3564109.0665000007</v>
      </c>
      <c r="K23" s="21"/>
      <c r="L23" s="7"/>
    </row>
    <row r="24" spans="1:12" ht="14.25" thickBot="1" thickTop="1">
      <c r="A24" s="4"/>
      <c r="B24" s="14" t="s">
        <v>15</v>
      </c>
      <c r="C24" s="57">
        <v>7290000</v>
      </c>
      <c r="D24" s="31">
        <f aca="true" t="shared" si="17" ref="D24:J24">C24/100*(100-D6)</f>
        <v>6196500</v>
      </c>
      <c r="E24" s="31">
        <f t="shared" si="17"/>
        <v>5576850</v>
      </c>
      <c r="F24" s="31">
        <f t="shared" si="17"/>
        <v>5019165</v>
      </c>
      <c r="G24" s="31">
        <f t="shared" si="17"/>
        <v>4517248.5</v>
      </c>
      <c r="H24" s="31">
        <f t="shared" si="17"/>
        <v>4065523.65</v>
      </c>
      <c r="I24" s="31">
        <f t="shared" si="17"/>
        <v>3658971.285</v>
      </c>
      <c r="J24" s="32">
        <f t="shared" si="17"/>
        <v>3293074.1565000005</v>
      </c>
      <c r="K24" s="22"/>
      <c r="L24" s="7"/>
    </row>
    <row r="25" spans="1:12" ht="14.25" thickBot="1" thickTop="1">
      <c r="A25" s="10"/>
      <c r="B25" s="27"/>
      <c r="C25" s="58">
        <v>1800000</v>
      </c>
      <c r="D25" s="31">
        <f aca="true" t="shared" si="18" ref="D25:J25">C25/100*(100-D6)</f>
        <v>1530000</v>
      </c>
      <c r="E25" s="31">
        <f t="shared" si="18"/>
        <v>1377000</v>
      </c>
      <c r="F25" s="31">
        <f t="shared" si="18"/>
        <v>1239300</v>
      </c>
      <c r="G25" s="31">
        <f t="shared" si="18"/>
        <v>1115370</v>
      </c>
      <c r="H25" s="31">
        <f t="shared" si="18"/>
        <v>1003833.0000000001</v>
      </c>
      <c r="I25" s="31">
        <f t="shared" si="18"/>
        <v>903449.7000000002</v>
      </c>
      <c r="J25" s="32">
        <f t="shared" si="18"/>
        <v>813104.7300000001</v>
      </c>
      <c r="K25" s="22"/>
      <c r="L25" s="7"/>
    </row>
    <row r="26" spans="1:12" ht="14.25" thickBot="1" thickTop="1">
      <c r="A26" s="4"/>
      <c r="B26" s="14" t="s">
        <v>8</v>
      </c>
      <c r="C26" s="36">
        <v>6580000</v>
      </c>
      <c r="D26" s="31">
        <f aca="true" t="shared" si="19" ref="D26:J26">C26/100*(100-D6)</f>
        <v>5593000</v>
      </c>
      <c r="E26" s="31">
        <f t="shared" si="19"/>
        <v>5033700</v>
      </c>
      <c r="F26" s="31">
        <f t="shared" si="19"/>
        <v>4530330</v>
      </c>
      <c r="G26" s="31">
        <f t="shared" si="19"/>
        <v>4077297.0000000005</v>
      </c>
      <c r="H26" s="31">
        <f t="shared" si="19"/>
        <v>3669567.3000000003</v>
      </c>
      <c r="I26" s="31">
        <f t="shared" si="19"/>
        <v>3302610.5700000003</v>
      </c>
      <c r="J26" s="32">
        <f t="shared" si="19"/>
        <v>2972349.513</v>
      </c>
      <c r="K26" s="20"/>
      <c r="L26" s="7"/>
    </row>
    <row r="27" spans="1:12" ht="14.25" thickBot="1" thickTop="1">
      <c r="A27" s="4"/>
      <c r="B27" s="14" t="s">
        <v>9</v>
      </c>
      <c r="C27" s="36">
        <v>5960000</v>
      </c>
      <c r="D27" s="31">
        <f aca="true" t="shared" si="20" ref="D27:J27">C27/100*(100-D6)</f>
        <v>5066000</v>
      </c>
      <c r="E27" s="31">
        <f t="shared" si="20"/>
        <v>4559400</v>
      </c>
      <c r="F27" s="31">
        <f t="shared" si="20"/>
        <v>4103460</v>
      </c>
      <c r="G27" s="31">
        <f t="shared" si="20"/>
        <v>3693114</v>
      </c>
      <c r="H27" s="31">
        <f t="shared" si="20"/>
        <v>3323802.6</v>
      </c>
      <c r="I27" s="31">
        <f t="shared" si="20"/>
        <v>2991422.34</v>
      </c>
      <c r="J27" s="32">
        <f t="shared" si="20"/>
        <v>2692280.1059999997</v>
      </c>
      <c r="K27" s="20"/>
      <c r="L27" s="7"/>
    </row>
    <row r="28" spans="1:12" ht="13.5" thickTop="1">
      <c r="A28" s="4"/>
      <c r="B28" s="15"/>
      <c r="C28" s="33">
        <v>1500000</v>
      </c>
      <c r="D28" s="28">
        <f aca="true" t="shared" si="21" ref="D28:J28">C28/100*(100-D6)</f>
        <v>1275000</v>
      </c>
      <c r="E28" s="28">
        <f t="shared" si="21"/>
        <v>1147500</v>
      </c>
      <c r="F28" s="28">
        <f t="shared" si="21"/>
        <v>1032750</v>
      </c>
      <c r="G28" s="28">
        <f t="shared" si="21"/>
        <v>929475</v>
      </c>
      <c r="H28" s="28">
        <f t="shared" si="21"/>
        <v>836527.5</v>
      </c>
      <c r="I28" s="28">
        <f t="shared" si="21"/>
        <v>752874.75</v>
      </c>
      <c r="J28" s="28">
        <f t="shared" si="21"/>
        <v>677587.275</v>
      </c>
      <c r="K28" s="19"/>
      <c r="L28" s="7"/>
    </row>
    <row r="29" spans="1:12" ht="12.75">
      <c r="A29" s="4"/>
      <c r="B29" s="15"/>
      <c r="C29" s="61">
        <v>1400000</v>
      </c>
      <c r="D29" s="62">
        <f aca="true" t="shared" si="22" ref="D29:J29">C29/100*(100-D6)</f>
        <v>1190000</v>
      </c>
      <c r="E29" s="62">
        <f t="shared" si="22"/>
        <v>1071000</v>
      </c>
      <c r="F29" s="62">
        <f t="shared" si="22"/>
        <v>963900</v>
      </c>
      <c r="G29" s="62">
        <f t="shared" si="22"/>
        <v>867510</v>
      </c>
      <c r="H29" s="62">
        <f t="shared" si="22"/>
        <v>780759</v>
      </c>
      <c r="I29" s="62">
        <f t="shared" si="22"/>
        <v>702683.1</v>
      </c>
      <c r="J29" s="62">
        <f t="shared" si="22"/>
        <v>632414.79</v>
      </c>
      <c r="K29" s="20"/>
      <c r="L29" s="7"/>
    </row>
    <row r="30" spans="1:12" ht="12.75">
      <c r="A30" s="4"/>
      <c r="B30" s="15"/>
      <c r="C30" s="61">
        <v>1300000</v>
      </c>
      <c r="D30" s="62">
        <f aca="true" t="shared" si="23" ref="D30:J30">C30/100*(100-D6)</f>
        <v>1105000</v>
      </c>
      <c r="E30" s="62">
        <f t="shared" si="23"/>
        <v>994500</v>
      </c>
      <c r="F30" s="62">
        <f t="shared" si="23"/>
        <v>895050</v>
      </c>
      <c r="G30" s="62">
        <f t="shared" si="23"/>
        <v>805545</v>
      </c>
      <c r="H30" s="62">
        <f t="shared" si="23"/>
        <v>724990.5</v>
      </c>
      <c r="I30" s="62">
        <f t="shared" si="23"/>
        <v>652491.45</v>
      </c>
      <c r="J30" s="62">
        <f t="shared" si="23"/>
        <v>587242.3049999999</v>
      </c>
      <c r="K30" s="20"/>
      <c r="L30" s="7"/>
    </row>
    <row r="31" spans="1:12" ht="12.75">
      <c r="A31" s="4"/>
      <c r="B31" s="15"/>
      <c r="C31" s="61">
        <v>1200000</v>
      </c>
      <c r="D31" s="62">
        <f aca="true" t="shared" si="24" ref="D31:J31">C31/100*(100-D6)</f>
        <v>1020000</v>
      </c>
      <c r="E31" s="62">
        <f t="shared" si="24"/>
        <v>918000</v>
      </c>
      <c r="F31" s="62">
        <f t="shared" si="24"/>
        <v>826200</v>
      </c>
      <c r="G31" s="62">
        <f t="shared" si="24"/>
        <v>743580</v>
      </c>
      <c r="H31" s="62">
        <f t="shared" si="24"/>
        <v>669222</v>
      </c>
      <c r="I31" s="62">
        <f t="shared" si="24"/>
        <v>602299.8</v>
      </c>
      <c r="J31" s="62">
        <f t="shared" si="24"/>
        <v>542069.8200000001</v>
      </c>
      <c r="K31" s="20"/>
      <c r="L31" s="7"/>
    </row>
    <row r="32" spans="1:12" ht="12.75">
      <c r="A32" s="4"/>
      <c r="B32" s="15"/>
      <c r="C32" s="61">
        <v>1100000</v>
      </c>
      <c r="D32" s="62">
        <f aca="true" t="shared" si="25" ref="D32:J32">C32/100*(100-D6)</f>
        <v>935000</v>
      </c>
      <c r="E32" s="62">
        <f t="shared" si="25"/>
        <v>841500</v>
      </c>
      <c r="F32" s="62">
        <f t="shared" si="25"/>
        <v>757350</v>
      </c>
      <c r="G32" s="62">
        <f t="shared" si="25"/>
        <v>681615</v>
      </c>
      <c r="H32" s="62">
        <f t="shared" si="25"/>
        <v>613453.5</v>
      </c>
      <c r="I32" s="62">
        <f t="shared" si="25"/>
        <v>552108.15</v>
      </c>
      <c r="J32" s="62">
        <f t="shared" si="25"/>
        <v>496897.335</v>
      </c>
      <c r="K32" s="20"/>
      <c r="L32" s="7"/>
    </row>
    <row r="33" spans="1:12" ht="13.5" thickBot="1">
      <c r="A33" s="4"/>
      <c r="B33" s="24"/>
      <c r="C33" s="34">
        <v>1000000</v>
      </c>
      <c r="D33" s="35">
        <f aca="true" t="shared" si="26" ref="D33:J33">C33/100*(100-D6)</f>
        <v>850000</v>
      </c>
      <c r="E33" s="35">
        <f t="shared" si="26"/>
        <v>765000</v>
      </c>
      <c r="F33" s="35">
        <f t="shared" si="26"/>
        <v>688500</v>
      </c>
      <c r="G33" s="35">
        <f t="shared" si="26"/>
        <v>619650</v>
      </c>
      <c r="H33" s="35">
        <f t="shared" si="26"/>
        <v>557685</v>
      </c>
      <c r="I33" s="35">
        <f t="shared" si="26"/>
        <v>501916.50000000006</v>
      </c>
      <c r="J33" s="35">
        <f t="shared" si="26"/>
        <v>451724.8500000001</v>
      </c>
      <c r="K33" s="21"/>
      <c r="L33" s="7"/>
    </row>
    <row r="34" spans="1:11" ht="9" customHeight="1" thickBot="1" thickTop="1">
      <c r="A34" s="11"/>
      <c r="B34" s="12"/>
      <c r="C34" s="12"/>
      <c r="D34" s="26"/>
      <c r="E34" s="26"/>
      <c r="F34" s="26"/>
      <c r="G34" s="26"/>
      <c r="H34" s="26"/>
      <c r="I34" s="26"/>
      <c r="J34" s="12"/>
      <c r="K34" s="13"/>
    </row>
    <row r="35" ht="13.5" thickTop="1">
      <c r="B35" s="37"/>
    </row>
  </sheetData>
  <sheetProtection/>
  <hyperlinks>
    <hyperlink ref="G2" r:id="rId1" display="http://isholf.is/jonasg/ymislegt/bilakaup/virk/bill02virk.html"/>
    <hyperlink ref="F3" r:id="rId2" display="http://isholf.is/jonasg/ymislegt/bilakaup/virk/bill02virk.html"/>
  </hyperlinks>
  <printOptions/>
  <pageMargins left="0.25" right="0.25" top="0.75" bottom="0.75" header="0.3" footer="0.3"/>
  <pageSetup horizontalDpi="300" verticalDpi="3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bill01</dc:title>
  <dc:subject/>
  <dc:creator>RARIK</dc:creator>
  <cp:keywords/>
  <dc:description/>
  <cp:lastModifiedBy>Jónas Gunnlaugsson</cp:lastModifiedBy>
  <cp:lastPrinted>2014-10-11T02:42:58Z</cp:lastPrinted>
  <dcterms:created xsi:type="dcterms:W3CDTF">1999-04-23T13:56:15Z</dcterms:created>
  <dcterms:modified xsi:type="dcterms:W3CDTF">2014-10-11T13:48:22Z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